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Лист1!$A$9:$E$39</definedName>
  </definedNames>
  <calcPr calcId="125725" refMode="R1C1"/>
</workbook>
</file>

<file path=xl/calcChain.xml><?xml version="1.0" encoding="utf-8"?>
<calcChain xmlns="http://schemas.openxmlformats.org/spreadsheetml/2006/main">
  <c r="E18" i="1"/>
  <c r="E17"/>
  <c r="E16"/>
  <c r="E19" s="1"/>
  <c r="E15"/>
  <c r="E14"/>
  <c r="E13"/>
  <c r="E12"/>
  <c r="E11"/>
  <c r="E10"/>
</calcChain>
</file>

<file path=xl/sharedStrings.xml><?xml version="1.0" encoding="utf-8"?>
<sst xmlns="http://schemas.openxmlformats.org/spreadsheetml/2006/main" count="22" uniqueCount="22">
  <si>
    <t>№ п/п</t>
  </si>
  <si>
    <t>Первоначальная стоимость, руб</t>
  </si>
  <si>
    <t>Доработка 19/2 - 120  (бюллетень ТМ2573-БУ-В пер1)</t>
  </si>
  <si>
    <t>Кронштейн  20/2 - 536  (в сборе с качалкой В246-5103-350)</t>
  </si>
  <si>
    <t>РГК  1/2 - 104-а  ( НП92А-4)</t>
  </si>
  <si>
    <t>РГК  1/2 - 70  ( КАУ30Б-0003И2-02 )</t>
  </si>
  <si>
    <t>РГК  1/2 - 89  ( АГС60А-000ЗИ2-01 )</t>
  </si>
  <si>
    <t>РГК  1/2 - 95  ( КАУ 115-0003И2-02 )</t>
  </si>
  <si>
    <t>Фильтр  - 7  Фильтр топливный 8Д2966236 ВКЗЧ 10КР</t>
  </si>
  <si>
    <t>Фильтр  - 8  Фильтр топливный 11ТФЗОСМ ВКЗЧ10КР</t>
  </si>
  <si>
    <t>РГК  1/2 - 78  ( Фильтр топливный 11ТФ30СМ ВКЗЧ10КР )</t>
  </si>
  <si>
    <t>Дата ввода в эксплуатацию/ дата приобретения</t>
  </si>
  <si>
    <t>ИТОГО: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</si>
  <si>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</si>
  <si>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</si>
  <si>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</si>
  <si>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</si>
  <si>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</si>
  <si>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</si>
  <si>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Лот № 5</t>
  </si>
  <si>
    <t xml:space="preserve">Перечень имущества АО "12 АРЗ", подлежащего продаже </t>
  </si>
  <si>
    <t>посредством публичного предложения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</si>
</sst>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9"/>
  <sheetViews>
    <sheetView tabSelected="1" topLeftCell="A13" zoomScaleNormal="100" workbookViewId="0">
      <selection activeCell="A7" sqref="A7:E7"/>
    </sheetView>
  </sheetViews>
  <sheetFormatPr defaultColWidth="9.140625" defaultRowHeight="15.75"/>
  <cols>
    <col min="1" max="1" width="4.7109375" style="11" customWidth="1"/>
    <col min="2" max="2" width="54.285156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20</v>
      </c>
      <c r="B2" s="23"/>
      <c r="C2" s="23"/>
      <c r="D2" s="23"/>
      <c r="E2" s="23"/>
    </row>
    <row r="3" spans="1:5">
      <c r="A3" s="23" t="s">
        <v>21</v>
      </c>
      <c r="B3" s="23"/>
      <c r="C3" s="23"/>
      <c r="D3" s="23"/>
      <c r="E3" s="23"/>
    </row>
    <row r="4" spans="1:5">
      <c r="A4" s="23" t="s">
        <v>13</v>
      </c>
      <c r="B4" s="23"/>
      <c r="C4" s="23"/>
      <c r="D4" s="23"/>
      <c r="E4" s="23"/>
    </row>
    <row r="6" spans="1:5">
      <c r="A6" s="19" t="s">
        <v>19</v>
      </c>
      <c r="B6" s="19"/>
      <c r="C6" s="19"/>
      <c r="D6" s="19"/>
      <c r="E6" s="19"/>
    </row>
    <row r="7" spans="1:5">
      <c r="A7" s="23" t="s">
        <v>14</v>
      </c>
      <c r="B7" s="23"/>
      <c r="C7" s="23"/>
      <c r="D7" s="23"/>
      <c r="E7" s="23"/>
    </row>
    <row r="9" spans="1:5" ht="63">
      <c r="A9" s="1" t="s">
        <v>0</v>
      </c>
      <c r="B9" s="1" t="s">
        <v>17</v>
      </c>
      <c r="C9" s="13" t="s">
        <v>18</v>
      </c>
      <c r="D9" s="1" t="s">
        <v>11</v>
      </c>
      <c r="E9" s="1" t="s">
        <v>1</v>
      </c>
    </row>
    <row r="10" spans="1:5" ht="31.5">
      <c r="A10" s="1">
        <v>1</v>
      </c>
      <c r="B10" s="12" t="s">
        <v>2</v>
      </c>
      <c r="C10" s="14">
        <v>1</v>
      </c>
      <c r="D10" s="3">
        <v>40117</v>
      </c>
      <c r="E10" s="4">
        <f>33900/100*90</f>
        <v>30510</v>
      </c>
    </row>
    <row r="11" spans="1:5" ht="31.5">
      <c r="A11" s="1">
        <v>2</v>
      </c>
      <c r="B11" s="12" t="s">
        <v>3</v>
      </c>
      <c r="C11" s="14">
        <v>2</v>
      </c>
      <c r="D11" s="3">
        <v>40908</v>
      </c>
      <c r="E11" s="4">
        <f>89290/100*90</f>
        <v>80361</v>
      </c>
    </row>
    <row r="12" spans="1:5">
      <c r="A12" s="1">
        <v>3</v>
      </c>
      <c r="B12" s="12" t="s">
        <v>4</v>
      </c>
      <c r="C12" s="14">
        <v>1</v>
      </c>
      <c r="D12" s="3">
        <v>42004</v>
      </c>
      <c r="E12" s="4">
        <f>393210/100*90</f>
        <v>353889</v>
      </c>
    </row>
    <row r="13" spans="1:5">
      <c r="A13" s="1">
        <v>4</v>
      </c>
      <c r="B13" s="12" t="s">
        <v>5</v>
      </c>
      <c r="C13" s="14">
        <v>3</v>
      </c>
      <c r="D13" s="3">
        <v>40786</v>
      </c>
      <c r="E13" s="4">
        <f>102920/100*90</f>
        <v>92628</v>
      </c>
    </row>
    <row r="14" spans="1:5">
      <c r="A14" s="1">
        <v>5</v>
      </c>
      <c r="B14" s="12" t="s">
        <v>6</v>
      </c>
      <c r="C14" s="14">
        <v>1</v>
      </c>
      <c r="D14" s="3">
        <v>41517</v>
      </c>
      <c r="E14" s="4">
        <f>59740/100*90</f>
        <v>53766</v>
      </c>
    </row>
    <row r="15" spans="1:5">
      <c r="A15" s="1">
        <v>6</v>
      </c>
      <c r="B15" s="12" t="s">
        <v>7</v>
      </c>
      <c r="C15" s="14">
        <v>1</v>
      </c>
      <c r="D15" s="3">
        <v>41517</v>
      </c>
      <c r="E15" s="4">
        <f>74420/100*90</f>
        <v>66978</v>
      </c>
    </row>
    <row r="16" spans="1:5" ht="31.5">
      <c r="A16" s="1">
        <v>7</v>
      </c>
      <c r="B16" s="12" t="s">
        <v>9</v>
      </c>
      <c r="C16" s="14">
        <v>1</v>
      </c>
      <c r="D16" s="3">
        <v>40755</v>
      </c>
      <c r="E16" s="4">
        <f>93770/100*90</f>
        <v>84393</v>
      </c>
    </row>
    <row r="17" spans="1:5" ht="31.5">
      <c r="A17" s="1">
        <v>8</v>
      </c>
      <c r="B17" s="12" t="s">
        <v>8</v>
      </c>
      <c r="C17" s="14">
        <v>1</v>
      </c>
      <c r="D17" s="3">
        <v>40755</v>
      </c>
      <c r="E17" s="4">
        <f>2370/100*90</f>
        <v>2133</v>
      </c>
    </row>
    <row r="18" spans="1:5" ht="31.5">
      <c r="A18" s="1">
        <v>9</v>
      </c>
      <c r="B18" s="12" t="s">
        <v>10</v>
      </c>
      <c r="C18" s="14">
        <v>1.4</v>
      </c>
      <c r="D18" s="3">
        <v>43220</v>
      </c>
      <c r="E18" s="4">
        <f>181810/100*90</f>
        <v>163629</v>
      </c>
    </row>
    <row r="19" spans="1:5" s="6" customFormat="1">
      <c r="A19" s="20" t="s">
        <v>12</v>
      </c>
      <c r="B19" s="21"/>
      <c r="C19" s="21"/>
      <c r="D19" s="22"/>
      <c r="E19" s="5">
        <f>SUM(E10:E18)</f>
        <v>928287</v>
      </c>
    </row>
    <row r="20" spans="1:5">
      <c r="A20" s="7"/>
      <c r="B20" s="8"/>
      <c r="C20" s="15"/>
      <c r="D20" s="9"/>
      <c r="E20" s="10"/>
    </row>
    <row r="21" spans="1:5">
      <c r="A21" s="7"/>
      <c r="B21" s="8"/>
      <c r="C21" s="15"/>
      <c r="D21" s="9"/>
      <c r="E21" s="10"/>
    </row>
    <row r="22" spans="1:5">
      <c r="A22" s="18" t="s">
        <v>15</v>
      </c>
      <c r="B22" s="18"/>
      <c r="C22" s="18"/>
      <c r="D22" s="9"/>
      <c r="E22" s="17" t="s">
        <v>16</v>
      </c>
    </row>
    <row r="23" spans="1:5">
      <c r="A23" s="7"/>
      <c r="B23" s="8"/>
      <c r="C23" s="15"/>
      <c r="D23" s="9"/>
      <c r="E23" s="10"/>
    </row>
    <row r="24" spans="1:5">
      <c r="A24" s="7"/>
      <c r="B24" s="8"/>
      <c r="C24" s="15"/>
      <c r="D24" s="9"/>
      <c r="E24" s="10"/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  <row r="33" spans="1:5">
      <c r="A33" s="7"/>
      <c r="B33" s="8"/>
      <c r="C33" s="15"/>
      <c r="D33" s="9"/>
      <c r="E33" s="10"/>
    </row>
    <row r="34" spans="1:5">
      <c r="A34" s="7"/>
      <c r="B34" s="8"/>
      <c r="C34" s="15"/>
      <c r="D34" s="9"/>
      <c r="E34" s="10"/>
    </row>
    <row r="35" spans="1:5">
      <c r="A35" s="7"/>
      <c r="B35" s="8"/>
      <c r="C35" s="15"/>
      <c r="D35" s="9"/>
      <c r="E35" s="10"/>
    </row>
    <row r="36" spans="1:5">
      <c r="A36" s="7"/>
      <c r="B36" s="8"/>
      <c r="C36" s="15"/>
      <c r="D36" s="9"/>
      <c r="E36" s="10"/>
    </row>
    <row r="37" spans="1:5">
      <c r="A37" s="7"/>
      <c r="B37" s="8"/>
      <c r="C37" s="15"/>
      <c r="D37" s="9"/>
      <c r="E37" s="10"/>
    </row>
    <row r="38" spans="1:5">
      <c r="A38" s="7"/>
      <c r="B38" s="8"/>
      <c r="C38" s="15"/>
      <c r="D38" s="9"/>
      <c r="E38" s="10"/>
    </row>
    <row r="39" spans="1:5">
      <c r="A39" s="7"/>
      <c r="B39" s="8"/>
      <c r="C39" s="15"/>
      <c r="D39" s="9"/>
      <c r="E39" s="10"/>
    </row>
  </sheetData>
  <mergeCells count="7">
    <mergeCell ref="A22:C22"/>
    <mergeCell ref="A6:E6"/>
    <mergeCell ref="A19:D19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2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2020-10-04T08:36:23Z</dcterms:modified>
</cp:coreProperties>
</file>