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Лист1!$A$9:$E$41</definedName>
  </definedNames>
  <calcPr calcId="125725" refMode="R1C1"/>
</workbook>
</file>

<file path=xl/calcChain.xml><?xml version="1.0" encoding="utf-8"?>
<calcChain xmlns="http://schemas.openxmlformats.org/spreadsheetml/2006/main">
  <c r="E20" i="1"/>
  <c r="E19"/>
  <c r="E18"/>
  <c r="E17"/>
  <c r="E16"/>
  <c r="E15"/>
  <c r="E14"/>
  <c r="E13"/>
  <c r="E12"/>
  <c r="E21" s="1"/>
  <c r="E11"/>
  <c r="E10"/>
</calcChain>
</file>

<file path=xl/sharedStrings.xml><?xml version="1.0" encoding="utf-8"?>
<sst xmlns="http://schemas.openxmlformats.org/spreadsheetml/2006/main" count="24" uniqueCount="24">
  <si>
    <t>№ п/п</t>
  </si>
  <si>
    <t>Кронштейн  20/2 - 353  (8АТ-5104-305-3)</t>
  </si>
  <si>
    <t>Кронштейн  20/2 - 687  (в сборе 24-5104-05)</t>
  </si>
  <si>
    <t>РГК  1/2 - 106  ( к-т 8-1930-000 с.02 (с новыми гайками) к-т № 1 )</t>
  </si>
  <si>
    <t>Рем.к-т  скл.2 - Р-3  Рем.груп.комплект 8АТ-7420 ЗИ-1; ПР-Л 606-11</t>
  </si>
  <si>
    <t>Указатель скл.2 - У-3  ( ЭУП-53К)</t>
  </si>
  <si>
    <t>РГК  скл.2 - 8-17  ( на ДИСС-15 (1:10)</t>
  </si>
  <si>
    <t>Рем.к-т  скл.2 - Р-8  Ремонтный комплект ДИСС-15 ЗИП № 916087</t>
  </si>
  <si>
    <t>РГК  - 1  РГК (1:5) НШ-39М</t>
  </si>
  <si>
    <t xml:space="preserve">РГК  1/2 - 105   ( группк-т 1:10 з/ч изд. АК50Т ) </t>
  </si>
  <si>
    <t>РГК  1/2 - 112  ( Фильтр гидравл-й 8Д2966017-2-ВКЗЧ10КР )</t>
  </si>
  <si>
    <t>РГК  1/2 - 55  ( ГКО-1-1919Т ВКЗЧ 10КР-92 к-т зип )</t>
  </si>
  <si>
    <t>Дата ввода в эксплуатацию/ дата приобретения</t>
  </si>
  <si>
    <t>ИТОГО: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</si>
  <si>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</si>
  <si>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</si>
  <si>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</si>
  <si>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</si>
  <si>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</si>
  <si>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</si>
  <si>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Начальная цена продажи, руб. НДС не облагается</t>
  </si>
  <si>
    <t>Лот № 3</t>
  </si>
  <si>
    <t>Перечень имущества АО "12 АРЗ", подлежащего продаже</t>
  </si>
  <si>
    <t>посредством публичного предложения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</si>
</sst>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41"/>
  <sheetViews>
    <sheetView tabSelected="1" topLeftCell="A10" zoomScaleNormal="100" workbookViewId="0">
      <selection activeCell="C10" sqref="C10"/>
    </sheetView>
  </sheetViews>
  <sheetFormatPr defaultColWidth="9.140625" defaultRowHeight="15.75"/>
  <cols>
    <col min="1" max="1" width="4.7109375" style="11" customWidth="1"/>
    <col min="2" max="2" width="51.57031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22</v>
      </c>
      <c r="B2" s="23"/>
      <c r="C2" s="23"/>
      <c r="D2" s="23"/>
      <c r="E2" s="23"/>
    </row>
    <row r="3" spans="1:5">
      <c r="A3" s="23" t="s">
        <v>23</v>
      </c>
      <c r="B3" s="23"/>
      <c r="C3" s="23"/>
      <c r="D3" s="23"/>
      <c r="E3" s="23"/>
    </row>
    <row r="4" spans="1:5">
      <c r="A4" s="23" t="s">
        <v>14</v>
      </c>
      <c r="B4" s="23"/>
      <c r="C4" s="23"/>
      <c r="D4" s="23"/>
      <c r="E4" s="23"/>
    </row>
    <row r="6" spans="1:5">
      <c r="A6" s="19" t="s">
        <v>21</v>
      </c>
      <c r="B6" s="19"/>
      <c r="C6" s="19"/>
      <c r="D6" s="19"/>
      <c r="E6" s="19"/>
    </row>
    <row r="7" spans="1:5">
      <c r="A7" s="23" t="s">
        <v>15</v>
      </c>
      <c r="B7" s="23"/>
      <c r="C7" s="23"/>
      <c r="D7" s="23"/>
      <c r="E7" s="23"/>
    </row>
    <row r="9" spans="1:5" ht="63">
      <c r="A9" s="1" t="s">
        <v>0</v>
      </c>
      <c r="B9" s="1" t="s">
        <v>18</v>
      </c>
      <c r="C9" s="13" t="s">
        <v>19</v>
      </c>
      <c r="D9" s="1" t="s">
        <v>12</v>
      </c>
      <c r="E9" s="1" t="s">
        <v>20</v>
      </c>
    </row>
    <row r="10" spans="1:5">
      <c r="A10" s="1">
        <v>1</v>
      </c>
      <c r="B10" s="12" t="s">
        <v>6</v>
      </c>
      <c r="C10" s="14">
        <v>0.38</v>
      </c>
      <c r="D10" s="3">
        <v>40663</v>
      </c>
      <c r="E10" s="4">
        <f>139830/100*90</f>
        <v>125847</v>
      </c>
    </row>
    <row r="11" spans="1:5" ht="31.5">
      <c r="A11" s="1">
        <v>2</v>
      </c>
      <c r="B11" s="12" t="s">
        <v>7</v>
      </c>
      <c r="C11" s="14">
        <v>1</v>
      </c>
      <c r="D11" s="3">
        <v>41029</v>
      </c>
      <c r="E11" s="4">
        <f>257850/100*90</f>
        <v>232065</v>
      </c>
    </row>
    <row r="12" spans="1:5">
      <c r="A12" s="1">
        <v>3</v>
      </c>
      <c r="B12" s="12" t="s">
        <v>8</v>
      </c>
      <c r="C12" s="14">
        <v>1.2</v>
      </c>
      <c r="D12" s="3">
        <v>40694</v>
      </c>
      <c r="E12" s="4">
        <f>48990/100*90</f>
        <v>44091</v>
      </c>
    </row>
    <row r="13" spans="1:5">
      <c r="A13" s="1">
        <v>4</v>
      </c>
      <c r="B13" s="12" t="s">
        <v>9</v>
      </c>
      <c r="C13" s="14">
        <v>0.8</v>
      </c>
      <c r="D13" s="3">
        <v>43343</v>
      </c>
      <c r="E13" s="4">
        <f>294480/100*90</f>
        <v>265032</v>
      </c>
    </row>
    <row r="14" spans="1:5" ht="31.5">
      <c r="A14" s="1">
        <v>5</v>
      </c>
      <c r="B14" s="12" t="s">
        <v>10</v>
      </c>
      <c r="C14" s="14">
        <v>0.8</v>
      </c>
      <c r="D14" s="3">
        <v>43220</v>
      </c>
      <c r="E14" s="4">
        <f>93370/100*90</f>
        <v>84033</v>
      </c>
    </row>
    <row r="15" spans="1:5" ht="31.5">
      <c r="A15" s="1">
        <v>6</v>
      </c>
      <c r="B15" s="12" t="s">
        <v>11</v>
      </c>
      <c r="C15" s="14">
        <v>0.8</v>
      </c>
      <c r="D15" s="3">
        <v>43189</v>
      </c>
      <c r="E15" s="4">
        <f>160240/100*90</f>
        <v>144216</v>
      </c>
    </row>
    <row r="16" spans="1:5">
      <c r="A16" s="1">
        <v>7</v>
      </c>
      <c r="B16" s="12" t="s">
        <v>1</v>
      </c>
      <c r="C16" s="14">
        <v>1</v>
      </c>
      <c r="D16" s="3">
        <v>41364</v>
      </c>
      <c r="E16" s="4">
        <f>31810/100*90</f>
        <v>28629.000000000004</v>
      </c>
    </row>
    <row r="17" spans="1:5">
      <c r="A17" s="1">
        <v>8</v>
      </c>
      <c r="B17" s="12" t="s">
        <v>2</v>
      </c>
      <c r="C17" s="14">
        <v>1</v>
      </c>
      <c r="D17" s="3">
        <v>40967</v>
      </c>
      <c r="E17" s="4">
        <f>105800/100*90</f>
        <v>95220</v>
      </c>
    </row>
    <row r="18" spans="1:5" ht="31.5">
      <c r="A18" s="1">
        <v>9</v>
      </c>
      <c r="B18" s="12" t="s">
        <v>3</v>
      </c>
      <c r="C18" s="14">
        <v>0.54</v>
      </c>
      <c r="D18" s="3">
        <v>41943</v>
      </c>
      <c r="E18" s="4">
        <f>951280/100*90</f>
        <v>856151.99999999988</v>
      </c>
    </row>
    <row r="19" spans="1:5" ht="31.5">
      <c r="A19" s="1">
        <v>10</v>
      </c>
      <c r="B19" s="12" t="s">
        <v>4</v>
      </c>
      <c r="C19" s="14">
        <v>1</v>
      </c>
      <c r="D19" s="3">
        <v>40908</v>
      </c>
      <c r="E19" s="4">
        <f>12640/100*90</f>
        <v>11376</v>
      </c>
    </row>
    <row r="20" spans="1:5">
      <c r="A20" s="1">
        <v>11</v>
      </c>
      <c r="B20" s="12" t="s">
        <v>5</v>
      </c>
      <c r="C20" s="14">
        <v>1</v>
      </c>
      <c r="D20" s="3">
        <v>41182</v>
      </c>
      <c r="E20" s="4">
        <f>54980/100*90</f>
        <v>49481.999999999993</v>
      </c>
    </row>
    <row r="21" spans="1:5" s="6" customFormat="1">
      <c r="A21" s="20" t="s">
        <v>13</v>
      </c>
      <c r="B21" s="21"/>
      <c r="C21" s="21"/>
      <c r="D21" s="22"/>
      <c r="E21" s="5">
        <f>SUM(E10:E20)</f>
        <v>1936143</v>
      </c>
    </row>
    <row r="22" spans="1:5">
      <c r="A22" s="7"/>
      <c r="B22" s="8"/>
      <c r="C22" s="15"/>
      <c r="D22" s="9"/>
      <c r="E22" s="10"/>
    </row>
    <row r="23" spans="1:5">
      <c r="A23" s="7"/>
      <c r="B23" s="8"/>
      <c r="C23" s="15"/>
      <c r="D23" s="9"/>
      <c r="E23" s="10"/>
    </row>
    <row r="24" spans="1:5">
      <c r="A24" s="18" t="s">
        <v>16</v>
      </c>
      <c r="B24" s="18"/>
      <c r="C24" s="18"/>
      <c r="D24" s="9"/>
      <c r="E24" s="17" t="s">
        <v>17</v>
      </c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  <row r="35" spans="1:5">
      <c r="A35" s="7"/>
      <c r="B35" s="8"/>
      <c r="C35" s="15"/>
      <c r="D35" s="9"/>
      <c r="E35" s="10"/>
    </row>
    <row r="36" spans="1:5">
      <c r="A36" s="7"/>
      <c r="B36" s="8"/>
      <c r="C36" s="15"/>
      <c r="D36" s="9"/>
      <c r="E36" s="10"/>
    </row>
    <row r="37" spans="1:5">
      <c r="A37" s="7"/>
      <c r="B37" s="8"/>
      <c r="C37" s="15"/>
      <c r="D37" s="9"/>
      <c r="E37" s="10"/>
    </row>
    <row r="38" spans="1:5">
      <c r="A38" s="7"/>
      <c r="B38" s="8"/>
      <c r="C38" s="15"/>
      <c r="D38" s="9"/>
      <c r="E38" s="10"/>
    </row>
    <row r="39" spans="1:5">
      <c r="A39" s="7"/>
      <c r="B39" s="8"/>
      <c r="C39" s="15"/>
      <c r="D39" s="9"/>
      <c r="E39" s="10"/>
    </row>
    <row r="40" spans="1:5">
      <c r="A40" s="7"/>
      <c r="B40" s="8"/>
      <c r="C40" s="15"/>
      <c r="D40" s="9"/>
      <c r="E40" s="10"/>
    </row>
    <row r="41" spans="1:5">
      <c r="A41" s="7"/>
      <c r="B41" s="8"/>
      <c r="C41" s="15"/>
      <c r="D41" s="9"/>
      <c r="E41" s="10"/>
    </row>
  </sheetData>
  <mergeCells count="7">
    <mergeCell ref="A24:C24"/>
    <mergeCell ref="A6:E6"/>
    <mergeCell ref="A21:D21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3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2020-10-04T08:34:48Z</dcterms:modified>
</cp:coreProperties>
</file>